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filterPrivacy="1"/>
  <xr:revisionPtr revIDLastSave="0" documentId="13_ncr:1_{B8993EE4-7300-46A7-B72A-95AAD4D9F929}" xr6:coauthVersionLast="40" xr6:coauthVersionMax="40" xr10:uidLastSave="{00000000-0000-0000-0000-000000000000}"/>
  <bookViews>
    <workbookView xWindow="0" yWindow="0" windowWidth="22260" windowHeight="12645" xr2:uid="{00000000-000D-0000-FFFF-FFFF00000000}"/>
  </bookViews>
  <sheets>
    <sheet name="2025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4" i="3" l="1"/>
  <c r="F25" i="3" l="1"/>
  <c r="F16" i="3" l="1"/>
  <c r="G10" i="3"/>
  <c r="F10" i="3"/>
  <c r="F26" i="3" l="1"/>
</calcChain>
</file>

<file path=xl/sharedStrings.xml><?xml version="1.0" encoding="utf-8"?>
<sst xmlns="http://schemas.openxmlformats.org/spreadsheetml/2006/main" count="28" uniqueCount="27">
  <si>
    <t xml:space="preserve">Звіт </t>
  </si>
  <si>
    <t>про використання коштів</t>
  </si>
  <si>
    <t>житловому будинку за адресою</t>
  </si>
  <si>
    <t>Авіаторів, 15</t>
  </si>
  <si>
    <t>Площа, що оплачується</t>
  </si>
  <si>
    <t>м.кв.</t>
  </si>
  <si>
    <t>№ з/п</t>
  </si>
  <si>
    <t>Борг на початок року (грн.)</t>
  </si>
  <si>
    <t>Нараховано за звітний період (грн.)</t>
  </si>
  <si>
    <t>Сплачено за звітний період (грн.)</t>
  </si>
  <si>
    <t>% оплати</t>
  </si>
  <si>
    <t>Борг на кінець звітного періоду (грн.)</t>
  </si>
  <si>
    <t>населення</t>
  </si>
  <si>
    <t>Використання коштів та виконані роботи по житловому будинку</t>
  </si>
  <si>
    <t>Обов'язковий перелік робіт (послуг)</t>
  </si>
  <si>
    <t>Дезинсекція, дератизація</t>
  </si>
  <si>
    <t>Обслуговування систем диспетчеризації</t>
  </si>
  <si>
    <t>Поточний ремонт конструктивних елементів та ВБМ</t>
  </si>
  <si>
    <t>Прибирання прибудинкової території</t>
  </si>
  <si>
    <t>Прибирання приміщень загального користування</t>
  </si>
  <si>
    <t>Прибирання снігу, опалого листя, придбання піщано-соляної суміші</t>
  </si>
  <si>
    <t>Придбання електричної енергії</t>
  </si>
  <si>
    <t>Технічне обслуговування ВБМ</t>
  </si>
  <si>
    <t>Винагорода управителю</t>
  </si>
  <si>
    <t>Всього</t>
  </si>
  <si>
    <t>з 01.01.2025 по 31.12.2025</t>
  </si>
  <si>
    <t>Податки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</si>
</sst>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</font>
    <font>
      <b/>
      <sz val="12"/>
      <name val="Times New Roman"/>
      <family val="2"/>
    </font>
    <font>
      <sz val="11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30">
    <xf numFmtId="0" fontId="0" fillId="0" borderId="0" xfId="0"/>
    <xf numFmtId="0" fontId="1" fillId="0" borderId="0" xfId="2"/>
    <xf numFmtId="4" fontId="5" fillId="2" borderId="1" xfId="1" applyNumberFormat="1" applyFont="1" applyFill="1" applyBorder="1" applyAlignment="1">
      <alignment horizontal="center" vertical="center" wrapText="1"/>
    </xf>
    <xf numFmtId="0" fontId="5" fillId="2" borderId="0" xfId="1" applyNumberFormat="1" applyFont="1" applyFill="1" applyAlignment="1">
      <alignment horizontal="left" vertical="center" wrapText="1"/>
    </xf>
    <xf numFmtId="0" fontId="5" fillId="2" borderId="0" xfId="1" applyNumberFormat="1" applyFont="1" applyFill="1" applyAlignment="1">
      <alignment horizontal="center" vertical="center" wrapText="1"/>
    </xf>
    <xf numFmtId="0" fontId="5" fillId="0" borderId="1" xfId="1" applyNumberFormat="1" applyFont="1" applyFill="1" applyBorder="1" applyAlignment="1">
      <alignment horizontal="center" vertical="center" wrapText="1"/>
    </xf>
    <xf numFmtId="0" fontId="5" fillId="2" borderId="2" xfId="1" applyNumberFormat="1" applyFont="1" applyFill="1" applyBorder="1" applyAlignment="1">
      <alignment horizontal="center" vertical="center" wrapText="1"/>
    </xf>
    <xf numFmtId="0" fontId="5" fillId="0" borderId="2" xfId="1" applyNumberFormat="1" applyFont="1" applyBorder="1" applyAlignment="1">
      <alignment horizontal="right"/>
    </xf>
    <xf numFmtId="164" fontId="5" fillId="0" borderId="2" xfId="1" applyNumberFormat="1" applyFont="1" applyBorder="1" applyAlignment="1">
      <alignment horizontal="right"/>
    </xf>
    <xf numFmtId="0" fontId="2" fillId="0" borderId="2" xfId="2" applyFont="1" applyBorder="1"/>
    <xf numFmtId="0" fontId="1" fillId="0" borderId="2" xfId="2" applyFont="1" applyBorder="1"/>
    <xf numFmtId="0" fontId="6" fillId="2" borderId="0" xfId="1" applyNumberFormat="1" applyFont="1" applyFill="1" applyAlignment="1">
      <alignment horizontal="left"/>
    </xf>
    <xf numFmtId="0" fontId="3" fillId="0" borderId="0" xfId="1"/>
    <xf numFmtId="0" fontId="6" fillId="0" borderId="0" xfId="1" applyNumberFormat="1" applyFont="1" applyAlignment="1">
      <alignment horizontal="left"/>
    </xf>
    <xf numFmtId="1" fontId="6" fillId="0" borderId="2" xfId="1" applyNumberFormat="1" applyFont="1" applyBorder="1" applyAlignment="1">
      <alignment horizontal="right"/>
    </xf>
    <xf numFmtId="2" fontId="6" fillId="0" borderId="2" xfId="1" applyNumberFormat="1" applyFont="1" applyBorder="1" applyAlignment="1">
      <alignment horizontal="right"/>
    </xf>
    <xf numFmtId="4" fontId="6" fillId="0" borderId="2" xfId="1" applyNumberFormat="1" applyFont="1" applyBorder="1" applyAlignment="1">
      <alignment horizontal="right"/>
    </xf>
    <xf numFmtId="4" fontId="7" fillId="0" borderId="3" xfId="1" applyNumberFormat="1" applyFont="1" applyBorder="1" applyAlignment="1">
      <alignment horizontal="right"/>
    </xf>
    <xf numFmtId="4" fontId="1" fillId="0" borderId="0" xfId="2" applyNumberFormat="1"/>
    <xf numFmtId="4" fontId="6" fillId="0" borderId="2" xfId="1" applyNumberFormat="1" applyFont="1" applyFill="1" applyBorder="1" applyAlignment="1">
      <alignment horizontal="right"/>
    </xf>
    <xf numFmtId="0" fontId="6" fillId="0" borderId="2" xfId="1" applyNumberFormat="1" applyFont="1" applyBorder="1" applyAlignment="1">
      <alignment horizontal="left" wrapText="1"/>
    </xf>
    <xf numFmtId="0" fontId="7" fillId="0" borderId="0" xfId="1" applyFont="1" applyAlignment="1">
      <alignment horizontal="left"/>
    </xf>
    <xf numFmtId="0" fontId="5" fillId="2" borderId="2" xfId="1" applyNumberFormat="1" applyFont="1" applyFill="1" applyBorder="1" applyAlignment="1">
      <alignment horizontal="center" vertical="center" wrapText="1"/>
    </xf>
    <xf numFmtId="0" fontId="5" fillId="2" borderId="0" xfId="1" applyNumberFormat="1" applyFont="1" applyFill="1" applyAlignment="1">
      <alignment horizontal="center"/>
    </xf>
    <xf numFmtId="0" fontId="4" fillId="0" borderId="0" xfId="1" applyNumberFormat="1" applyFont="1" applyAlignment="1">
      <alignment horizontal="center" wrapText="1"/>
    </xf>
    <xf numFmtId="0" fontId="4" fillId="0" borderId="0" xfId="1" applyNumberFormat="1" applyFont="1" applyAlignment="1">
      <alignment horizontal="center" vertical="center"/>
    </xf>
    <xf numFmtId="0" fontId="5" fillId="2" borderId="0" xfId="1" applyNumberFormat="1" applyFont="1" applyFill="1" applyAlignment="1">
      <alignment horizontal="center" vertical="center" wrapText="1"/>
    </xf>
    <xf numFmtId="0" fontId="5" fillId="2" borderId="0" xfId="1" applyNumberFormat="1" applyFont="1" applyFill="1" applyAlignment="1">
      <alignment horizontal="left" vertical="center" wrapText="1"/>
    </xf>
    <xf numFmtId="0" fontId="5" fillId="0" borderId="2" xfId="1" applyNumberFormat="1" applyFont="1" applyBorder="1" applyAlignment="1">
      <alignment horizontal="left" wrapText="1"/>
    </xf>
    <xf numFmtId="0" fontId="5" fillId="0" borderId="2" xfId="1" applyFont="1" applyBorder="1" applyAlignment="1">
      <alignment horizontal="left"/>
    </xf>
  </cellXfs>
  <cellStyles count="3">
    <cellStyle name="Звичайний" xfId="0" builtinId="0"/>
    <cellStyle name="Звичайний 2" xfId="2" xr:uid="{EFB621A0-2E9F-4750-834D-1B248971C5A2}"/>
    <cellStyle name="Обычный_Лист1" xfId="1" xr:uid="{A460F5CB-A09B-464C-A212-77941CF5FE7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77A43-D23F-4788-B4D9-0AB85AA328EB}">
  <dimension ref="A1:G28"/>
  <sheetViews>
    <sheetView tabSelected="1" topLeftCell="A4" workbookViewId="0">
      <selection activeCell="B19" sqref="B19:E19"/>
    </sheetView>
  </sheetViews>
  <sheetFormatPr defaultRowHeight="15" x14ac:dyDescent="0.25"/>
  <cols>
    <col min="1" max="1" width="4.42578125" style="1" customWidth="1"/>
    <col min="2" max="2" width="9.140625" style="1"/>
    <col min="3" max="3" width="15.7109375" style="1" customWidth="1"/>
    <col min="4" max="4" width="16.140625" style="1" customWidth="1"/>
    <col min="5" max="5" width="15.85546875" style="1" customWidth="1"/>
    <col min="6" max="6" width="13.7109375" style="1" customWidth="1"/>
    <col min="7" max="7" width="14.140625" style="1" customWidth="1"/>
    <col min="8" max="16384" width="9.140625" style="1"/>
  </cols>
  <sheetData>
    <row r="1" spans="1:7" ht="15.75" x14ac:dyDescent="0.25">
      <c r="A1" s="24" t="s">
        <v>0</v>
      </c>
      <c r="B1" s="24"/>
      <c r="C1" s="24"/>
      <c r="D1" s="24"/>
      <c r="E1" s="24"/>
      <c r="F1" s="24"/>
    </row>
    <row r="2" spans="1:7" ht="15.75" x14ac:dyDescent="0.25">
      <c r="A2" s="24" t="s">
        <v>1</v>
      </c>
      <c r="B2" s="24"/>
      <c r="C2" s="24"/>
      <c r="D2" s="24"/>
      <c r="E2" s="24"/>
      <c r="F2" s="24"/>
    </row>
    <row r="3" spans="1:7" ht="15.75" x14ac:dyDescent="0.25">
      <c r="A3" s="25" t="s">
        <v>2</v>
      </c>
      <c r="B3" s="25"/>
      <c r="C3" s="25"/>
      <c r="D3" s="25"/>
      <c r="E3" s="25"/>
      <c r="F3" s="25"/>
    </row>
    <row r="4" spans="1:7" ht="15.75" x14ac:dyDescent="0.25">
      <c r="A4" s="25" t="s">
        <v>3</v>
      </c>
      <c r="B4" s="25"/>
      <c r="C4" s="25"/>
      <c r="D4" s="25"/>
      <c r="E4" s="25"/>
      <c r="F4" s="25"/>
    </row>
    <row r="5" spans="1:7" ht="15.75" x14ac:dyDescent="0.25">
      <c r="A5" s="25" t="s">
        <v>25</v>
      </c>
      <c r="B5" s="25"/>
      <c r="C5" s="25"/>
      <c r="D5" s="25"/>
      <c r="E5" s="25"/>
      <c r="F5" s="25"/>
    </row>
    <row r="6" spans="1:7" x14ac:dyDescent="0.25">
      <c r="A6" s="26" t="s">
        <v>4</v>
      </c>
      <c r="B6" s="26"/>
      <c r="C6" s="2">
        <v>3156</v>
      </c>
      <c r="D6" s="27" t="s">
        <v>5</v>
      </c>
      <c r="E6" s="27"/>
      <c r="F6" s="3"/>
    </row>
    <row r="7" spans="1:7" x14ac:dyDescent="0.25">
      <c r="A7" s="4"/>
      <c r="B7" s="4"/>
      <c r="C7" s="4"/>
      <c r="D7" s="27"/>
      <c r="E7" s="27"/>
      <c r="F7" s="3"/>
    </row>
    <row r="8" spans="1:7" x14ac:dyDescent="0.25">
      <c r="A8" s="26"/>
      <c r="B8" s="26"/>
      <c r="C8" s="5"/>
      <c r="D8" s="4"/>
      <c r="E8" s="4"/>
      <c r="F8" s="4"/>
    </row>
    <row r="9" spans="1:7" ht="57" x14ac:dyDescent="0.25">
      <c r="A9" s="22" t="s">
        <v>6</v>
      </c>
      <c r="B9" s="22"/>
      <c r="C9" s="6" t="s">
        <v>7</v>
      </c>
      <c r="D9" s="6" t="s">
        <v>8</v>
      </c>
      <c r="E9" s="6" t="s">
        <v>9</v>
      </c>
      <c r="F9" s="6" t="s">
        <v>10</v>
      </c>
      <c r="G9" s="6" t="s">
        <v>11</v>
      </c>
    </row>
    <row r="10" spans="1:7" x14ac:dyDescent="0.25">
      <c r="A10" s="28" t="s">
        <v>12</v>
      </c>
      <c r="B10" s="28"/>
      <c r="C10" s="7">
        <v>41851.01</v>
      </c>
      <c r="D10" s="7">
        <v>258475.2</v>
      </c>
      <c r="E10" s="7">
        <v>256622.66</v>
      </c>
      <c r="F10" s="8">
        <f>E10/D10</f>
        <v>0.99283281336081752</v>
      </c>
      <c r="G10" s="9">
        <f>C10+D10-E10</f>
        <v>43703.550000000017</v>
      </c>
    </row>
    <row r="11" spans="1:7" x14ac:dyDescent="0.25">
      <c r="A11" s="29"/>
      <c r="B11" s="29"/>
      <c r="C11" s="7"/>
      <c r="D11" s="7"/>
      <c r="E11" s="7"/>
      <c r="F11" s="7"/>
      <c r="G11" s="10"/>
    </row>
    <row r="12" spans="1:7" x14ac:dyDescent="0.25">
      <c r="A12" s="11"/>
      <c r="B12" s="12"/>
      <c r="C12" s="12"/>
      <c r="D12" s="12"/>
      <c r="E12" s="12"/>
      <c r="F12" s="12"/>
    </row>
    <row r="13" spans="1:7" x14ac:dyDescent="0.25">
      <c r="A13" s="12"/>
      <c r="B13" s="13"/>
      <c r="C13" s="12"/>
      <c r="D13" s="12"/>
      <c r="E13" s="12"/>
      <c r="F13" s="12"/>
    </row>
    <row r="14" spans="1:7" x14ac:dyDescent="0.25">
      <c r="A14" s="23" t="s">
        <v>13</v>
      </c>
      <c r="B14" s="23"/>
      <c r="C14" s="23"/>
      <c r="D14" s="23"/>
      <c r="E14" s="23"/>
      <c r="F14" s="23"/>
    </row>
    <row r="15" spans="1:7" ht="27" customHeight="1" x14ac:dyDescent="0.25">
      <c r="A15" s="6" t="s">
        <v>6</v>
      </c>
      <c r="B15" s="22" t="s">
        <v>14</v>
      </c>
      <c r="C15" s="22"/>
      <c r="D15" s="22"/>
      <c r="E15" s="22"/>
      <c r="F15" s="6"/>
    </row>
    <row r="16" spans="1:7" x14ac:dyDescent="0.25">
      <c r="A16" s="14">
        <v>1</v>
      </c>
      <c r="B16" s="20" t="s">
        <v>15</v>
      </c>
      <c r="C16" s="20"/>
      <c r="D16" s="20"/>
      <c r="E16" s="20"/>
      <c r="F16" s="15">
        <f>438.28+45.83</f>
        <v>484.10999999999996</v>
      </c>
    </row>
    <row r="17" spans="1:6" x14ac:dyDescent="0.25">
      <c r="A17" s="14">
        <v>2</v>
      </c>
      <c r="B17" s="20" t="s">
        <v>16</v>
      </c>
      <c r="C17" s="20"/>
      <c r="D17" s="20"/>
      <c r="E17" s="20"/>
      <c r="F17" s="16">
        <v>10459.64</v>
      </c>
    </row>
    <row r="18" spans="1:6" x14ac:dyDescent="0.25">
      <c r="A18" s="14">
        <v>3</v>
      </c>
      <c r="B18" s="20" t="s">
        <v>17</v>
      </c>
      <c r="C18" s="20"/>
      <c r="D18" s="20"/>
      <c r="E18" s="20"/>
      <c r="F18" s="16">
        <v>2401.9</v>
      </c>
    </row>
    <row r="19" spans="1:6" x14ac:dyDescent="0.25">
      <c r="A19" s="14">
        <v>4</v>
      </c>
      <c r="B19" s="20" t="s">
        <v>18</v>
      </c>
      <c r="C19" s="20"/>
      <c r="D19" s="20"/>
      <c r="E19" s="20"/>
      <c r="F19" s="16">
        <v>56853.69</v>
      </c>
    </row>
    <row r="20" spans="1:6" x14ac:dyDescent="0.25">
      <c r="A20" s="14">
        <v>5</v>
      </c>
      <c r="B20" s="20" t="s">
        <v>19</v>
      </c>
      <c r="C20" s="20"/>
      <c r="D20" s="20"/>
      <c r="E20" s="20"/>
      <c r="F20" s="16">
        <v>53330.09</v>
      </c>
    </row>
    <row r="21" spans="1:6" ht="27.75" customHeight="1" x14ac:dyDescent="0.25">
      <c r="A21" s="14">
        <v>6</v>
      </c>
      <c r="B21" s="20" t="s">
        <v>20</v>
      </c>
      <c r="C21" s="20"/>
      <c r="D21" s="20"/>
      <c r="E21" s="20"/>
      <c r="F21" s="16">
        <v>3766.13</v>
      </c>
    </row>
    <row r="22" spans="1:6" x14ac:dyDescent="0.25">
      <c r="A22" s="14">
        <v>7</v>
      </c>
      <c r="B22" s="20" t="s">
        <v>21</v>
      </c>
      <c r="C22" s="20"/>
      <c r="D22" s="20"/>
      <c r="E22" s="20"/>
      <c r="F22" s="16">
        <v>4993.75</v>
      </c>
    </row>
    <row r="23" spans="1:6" x14ac:dyDescent="0.25">
      <c r="A23" s="14">
        <v>8</v>
      </c>
      <c r="B23" s="20" t="s">
        <v>22</v>
      </c>
      <c r="C23" s="20"/>
      <c r="D23" s="20"/>
      <c r="E23" s="20"/>
      <c r="F23" s="16">
        <v>70176.25</v>
      </c>
    </row>
    <row r="24" spans="1:6" x14ac:dyDescent="0.25">
      <c r="A24" s="14">
        <v>9</v>
      </c>
      <c r="B24" s="20" t="s">
        <v>23</v>
      </c>
      <c r="C24" s="20"/>
      <c r="D24" s="20"/>
      <c r="E24" s="20"/>
      <c r="F24" s="19">
        <f>(E10-F25)*10%</f>
        <v>24122.530040000001</v>
      </c>
    </row>
    <row r="25" spans="1:6" x14ac:dyDescent="0.25">
      <c r="A25" s="14">
        <v>10</v>
      </c>
      <c r="B25" s="20" t="s">
        <v>26</v>
      </c>
      <c r="C25" s="20"/>
      <c r="D25" s="20"/>
      <c r="E25" s="20"/>
      <c r="F25" s="19">
        <f>E10*6%</f>
        <v>15397.3596</v>
      </c>
    </row>
    <row r="26" spans="1:6" ht="15.75" x14ac:dyDescent="0.25">
      <c r="A26" s="21" t="s">
        <v>24</v>
      </c>
      <c r="B26" s="21"/>
      <c r="C26" s="21"/>
      <c r="D26" s="21"/>
      <c r="E26" s="21"/>
      <c r="F26" s="17">
        <f>SUM(F16:F25)</f>
        <v>241985.44964000001</v>
      </c>
    </row>
    <row r="28" spans="1:6" x14ac:dyDescent="0.25">
      <c r="F28" s="18"/>
    </row>
  </sheetData>
  <mergeCells count="25">
    <mergeCell ref="A14:F14"/>
    <mergeCell ref="A1:F1"/>
    <mergeCell ref="A2:F2"/>
    <mergeCell ref="A3:F3"/>
    <mergeCell ref="A4:F4"/>
    <mergeCell ref="A5:F5"/>
    <mergeCell ref="A6:B6"/>
    <mergeCell ref="D6:E6"/>
    <mergeCell ref="D7:E7"/>
    <mergeCell ref="A8:B8"/>
    <mergeCell ref="A9:B9"/>
    <mergeCell ref="A10:B10"/>
    <mergeCell ref="A11:B11"/>
    <mergeCell ref="B25:E25"/>
    <mergeCell ref="A26:E26"/>
    <mergeCell ref="B15:E15"/>
    <mergeCell ref="B16:E16"/>
    <mergeCell ref="B17:E17"/>
    <mergeCell ref="B18:E18"/>
    <mergeCell ref="B19:E19"/>
    <mergeCell ref="B20:E20"/>
    <mergeCell ref="B21:E21"/>
    <mergeCell ref="B22:E22"/>
    <mergeCell ref="B23:E23"/>
    <mergeCell ref="B24:E24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2026-02-26T09:09:44Z</dcterms:modified>
</cp:coreProperties>
</file>