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322C9C69-7EC2-43FD-9B56-D3B8D6B9567B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2" l="1"/>
  <c r="F24" i="2" s="1"/>
  <c r="F16" i="2"/>
  <c r="G10" i="2"/>
  <c r="F10" i="2"/>
  <c r="F26" i="2" l="1"/>
</calcChain>
</file>

<file path=xl/sharedStrings.xml><?xml version="1.0" encoding="utf-8"?>
<sst xmlns="http://schemas.openxmlformats.org/spreadsheetml/2006/main" count="28" uniqueCount="27">
  <si>
    <t xml:space="preserve">Звіт </t>
  </si>
  <si>
    <t>про використання коштів</t>
  </si>
  <si>
    <t>житловому будинку за адресою</t>
  </si>
  <si>
    <t>Френкеля, 6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</si>
  <si>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</si>
  <si>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</si>
  <si>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</si>
  <si>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</si>
  <si>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</si>
  <si>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</si>
  <si>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</si>
  <si>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</si>
  <si>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</si>
  <si>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</si>
  <si>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</si>
  <si>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Дезинсекція, дератизація</t>
  </si>
  <si>
    <t>Обслуговування систем диспетчеризації</t>
  </si>
  <si>
    <t>Поточний ремонт конструктивних елементів та ВБМ</t>
  </si>
  <si>
    <t>Прибирання прибудинкової території</t>
  </si>
  <si>
    <t>Прибирання приміщень загального користування</t>
  </si>
  <si>
    <t>Прибирання снігу,опалого листя,придбання піщано-соляної суміші</t>
  </si>
  <si>
    <t>Придбання електричної енергії</t>
  </si>
  <si>
    <t>Технічне обслуговування ВБМ</t>
  </si>
  <si>
    <t>Винагорода управителю</t>
  </si>
  <si>
    <t>Всього</t>
  </si>
  <si>
    <t>з 01.01.2025 по 31.12.2025</t>
  </si>
  <si>
    <t>Податки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</si>
</sst>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  <charset val="204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1" fillId="0" borderId="0"/>
    <xf numFmtId="0" fontId="3" fillId="0" borderId="0"/>
  </cellStyleXfs>
  <cellXfs count="34">
    <xf numFmtId="0" fontId="0" fillId="0" borderId="0" xfId="0"/>
    <xf numFmtId="0" fontId="1" fillId="0" borderId="0" xfId="2"/>
    <xf numFmtId="4" fontId="5" fillId="2" borderId="1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4" fontId="5" fillId="0" borderId="2" xfId="1" applyNumberFormat="1" applyFont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4" fontId="2" fillId="0" borderId="2" xfId="2" applyNumberFormat="1" applyFont="1" applyBorder="1"/>
    <xf numFmtId="0" fontId="5" fillId="0" borderId="2" xfId="1" applyNumberFormat="1" applyFont="1" applyBorder="1" applyAlignment="1">
      <alignment horizontal="right"/>
    </xf>
    <xf numFmtId="0" fontId="1" fillId="0" borderId="2" xfId="2" applyFont="1" applyBorder="1"/>
    <xf numFmtId="0" fontId="6" fillId="2" borderId="0" xfId="1" applyNumberFormat="1" applyFont="1" applyFill="1" applyAlignment="1">
      <alignment horizontal="left"/>
    </xf>
    <xf numFmtId="0" fontId="3" fillId="0" borderId="0" xfId="1"/>
    <xf numFmtId="0" fontId="6" fillId="0" borderId="0" xfId="1" applyNumberFormat="1" applyFont="1" applyAlignment="1">
      <alignment horizontal="left"/>
    </xf>
    <xf numFmtId="0" fontId="7" fillId="2" borderId="2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right" vertical="center" wrapText="1"/>
    </xf>
    <xf numFmtId="2" fontId="5" fillId="0" borderId="2" xfId="3" applyNumberFormat="1" applyFont="1" applyBorder="1" applyAlignment="1">
      <alignment horizontal="right"/>
    </xf>
    <xf numFmtId="1" fontId="5" fillId="0" borderId="2" xfId="1" applyNumberFormat="1" applyFont="1" applyBorder="1" applyAlignment="1">
      <alignment horizontal="right"/>
    </xf>
    <xf numFmtId="4" fontId="5" fillId="0" borderId="2" xfId="3" applyNumberFormat="1" applyFont="1" applyBorder="1" applyAlignment="1">
      <alignment horizontal="right"/>
    </xf>
    <xf numFmtId="4" fontId="8" fillId="0" borderId="6" xfId="1" applyNumberFormat="1" applyFont="1" applyBorder="1" applyAlignment="1">
      <alignment horizontal="right"/>
    </xf>
    <xf numFmtId="0" fontId="5" fillId="2" borderId="0" xfId="1" applyNumberFormat="1" applyFont="1" applyFill="1" applyAlignment="1">
      <alignment horizontal="center"/>
    </xf>
    <xf numFmtId="0" fontId="4" fillId="0" borderId="0" xfId="1" applyNumberFormat="1" applyFont="1" applyAlignment="1">
      <alignment horizontal="center" wrapText="1"/>
    </xf>
    <xf numFmtId="0" fontId="4" fillId="0" borderId="0" xfId="1" applyNumberFormat="1" applyFont="1" applyAlignment="1">
      <alignment horizontal="center" vertical="center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left" wrapText="1"/>
    </xf>
    <xf numFmtId="0" fontId="5" fillId="0" borderId="2" xfId="1" applyFont="1" applyBorder="1" applyAlignment="1">
      <alignment horizontal="left"/>
    </xf>
    <xf numFmtId="0" fontId="8" fillId="0" borderId="0" xfId="1" applyFont="1" applyAlignment="1">
      <alignment horizontal="left"/>
    </xf>
    <xf numFmtId="0" fontId="7" fillId="2" borderId="2" xfId="1" applyNumberFormat="1" applyFont="1" applyFill="1" applyBorder="1" applyAlignment="1">
      <alignment horizontal="center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5" fillId="2" borderId="4" xfId="1" applyNumberFormat="1" applyFont="1" applyFill="1" applyBorder="1" applyAlignment="1">
      <alignment horizontal="left" vertical="center" wrapText="1"/>
    </xf>
    <xf numFmtId="0" fontId="5" fillId="2" borderId="5" xfId="1" applyNumberFormat="1" applyFont="1" applyFill="1" applyBorder="1" applyAlignment="1">
      <alignment horizontal="left" vertical="center" wrapText="1"/>
    </xf>
  </cellXfs>
  <cellStyles count="4">
    <cellStyle name="Звичайний" xfId="0" builtinId="0"/>
    <cellStyle name="Звичайний 2" xfId="2" xr:uid="{AD4E5932-FBEF-4DAC-AF4D-555B5D30203E}"/>
    <cellStyle name="Обычный_2023" xfId="3" xr:uid="{AFD5D119-4BC4-411B-B1CE-D0E9576A3B02}"/>
    <cellStyle name="Обычный_Лист1" xfId="1" xr:uid="{0825C786-2BB8-405B-809E-465503F63E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C64DB-15D0-4C18-AED0-0CA231CBE87E}">
  <dimension ref="A1:G37"/>
  <sheetViews>
    <sheetView tabSelected="1" topLeftCell="A10" workbookViewId="0">
      <selection activeCell="G26" sqref="G26"/>
    </sheetView>
  </sheetViews>
  <sheetFormatPr defaultRowHeight="15" x14ac:dyDescent="0.25"/>
  <cols>
    <col min="1" max="1" width="9.140625" style="1"/>
    <col min="2" max="2" width="7.28515625" style="1" customWidth="1"/>
    <col min="3" max="3" width="13.140625" style="1" customWidth="1"/>
    <col min="4" max="4" width="14.7109375" style="1" customWidth="1"/>
    <col min="5" max="5" width="14" style="1" customWidth="1"/>
    <col min="6" max="6" width="14.7109375" style="1" customWidth="1"/>
    <col min="7" max="7" width="14" style="1" customWidth="1"/>
    <col min="8" max="16384" width="9.140625" style="1"/>
  </cols>
  <sheetData>
    <row r="1" spans="1:7" ht="15.75" x14ac:dyDescent="0.25">
      <c r="A1" s="22" t="s">
        <v>0</v>
      </c>
      <c r="B1" s="22"/>
      <c r="C1" s="22"/>
      <c r="D1" s="22"/>
      <c r="E1" s="22"/>
      <c r="F1" s="22"/>
    </row>
    <row r="2" spans="1:7" ht="15.75" x14ac:dyDescent="0.25">
      <c r="A2" s="22" t="s">
        <v>1</v>
      </c>
      <c r="B2" s="22"/>
      <c r="C2" s="22"/>
      <c r="D2" s="22"/>
      <c r="E2" s="22"/>
      <c r="F2" s="22"/>
    </row>
    <row r="3" spans="1:7" ht="15.75" x14ac:dyDescent="0.25">
      <c r="A3" s="23" t="s">
        <v>2</v>
      </c>
      <c r="B3" s="23"/>
      <c r="C3" s="23"/>
      <c r="D3" s="23"/>
      <c r="E3" s="23"/>
      <c r="F3" s="23"/>
    </row>
    <row r="4" spans="1:7" ht="15.75" x14ac:dyDescent="0.25">
      <c r="A4" s="23" t="s">
        <v>3</v>
      </c>
      <c r="B4" s="23"/>
      <c r="C4" s="23"/>
      <c r="D4" s="23"/>
      <c r="E4" s="23"/>
      <c r="F4" s="23"/>
    </row>
    <row r="5" spans="1:7" ht="15.75" x14ac:dyDescent="0.25">
      <c r="A5" s="23" t="s">
        <v>25</v>
      </c>
      <c r="B5" s="23"/>
      <c r="C5" s="23"/>
      <c r="D5" s="23"/>
      <c r="E5" s="23"/>
      <c r="F5" s="23"/>
    </row>
    <row r="6" spans="1:7" x14ac:dyDescent="0.25">
      <c r="A6" s="24" t="s">
        <v>4</v>
      </c>
      <c r="B6" s="24"/>
      <c r="C6" s="2">
        <v>3164.2</v>
      </c>
      <c r="D6" s="25" t="s">
        <v>5</v>
      </c>
      <c r="E6" s="25"/>
      <c r="F6" s="3"/>
    </row>
    <row r="7" spans="1:7" x14ac:dyDescent="0.25">
      <c r="A7" s="4"/>
      <c r="B7" s="4"/>
      <c r="C7" s="4"/>
      <c r="D7" s="25"/>
      <c r="E7" s="25"/>
      <c r="F7" s="3"/>
    </row>
    <row r="8" spans="1:7" x14ac:dyDescent="0.25">
      <c r="A8" s="24"/>
      <c r="B8" s="24"/>
      <c r="C8" s="5"/>
      <c r="D8" s="4"/>
      <c r="E8" s="4"/>
      <c r="F8" s="4"/>
    </row>
    <row r="9" spans="1:7" ht="57" customHeight="1" x14ac:dyDescent="0.25">
      <c r="A9" s="26" t="s">
        <v>6</v>
      </c>
      <c r="B9" s="26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27" t="s">
        <v>12</v>
      </c>
      <c r="B10" s="27"/>
      <c r="C10" s="7">
        <v>27053.67</v>
      </c>
      <c r="D10" s="7">
        <v>260206.32</v>
      </c>
      <c r="E10" s="7">
        <v>251660.38</v>
      </c>
      <c r="F10" s="8">
        <f>E10/D10</f>
        <v>0.96715706213438624</v>
      </c>
      <c r="G10" s="9">
        <f>C10+D10-E10</f>
        <v>35599.609999999986</v>
      </c>
    </row>
    <row r="11" spans="1:7" x14ac:dyDescent="0.25">
      <c r="A11" s="28"/>
      <c r="B11" s="28"/>
      <c r="C11" s="10"/>
      <c r="D11" s="10"/>
      <c r="E11" s="10"/>
      <c r="F11" s="10"/>
      <c r="G11" s="11"/>
    </row>
    <row r="12" spans="1:7" x14ac:dyDescent="0.25">
      <c r="A12" s="12"/>
      <c r="B12" s="13"/>
      <c r="C12" s="13"/>
      <c r="D12" s="13"/>
      <c r="E12" s="13"/>
      <c r="F12" s="13"/>
    </row>
    <row r="13" spans="1:7" x14ac:dyDescent="0.25">
      <c r="A13" s="13"/>
      <c r="B13" s="14"/>
      <c r="C13" s="13"/>
      <c r="D13" s="13"/>
      <c r="E13" s="13"/>
      <c r="F13" s="13"/>
    </row>
    <row r="14" spans="1:7" x14ac:dyDescent="0.25">
      <c r="A14" s="21" t="s">
        <v>13</v>
      </c>
      <c r="B14" s="21"/>
      <c r="C14" s="21"/>
      <c r="D14" s="21"/>
      <c r="E14" s="21"/>
      <c r="F14" s="21"/>
    </row>
    <row r="15" spans="1:7" ht="15" customHeight="1" x14ac:dyDescent="0.25">
      <c r="A15" s="15" t="s">
        <v>6</v>
      </c>
      <c r="B15" s="30" t="s">
        <v>14</v>
      </c>
      <c r="C15" s="30"/>
      <c r="D15" s="30"/>
      <c r="E15" s="30"/>
      <c r="F15" s="6"/>
    </row>
    <row r="16" spans="1:7" ht="15" customHeight="1" x14ac:dyDescent="0.25">
      <c r="A16" s="16">
        <v>1</v>
      </c>
      <c r="B16" s="31" t="s">
        <v>15</v>
      </c>
      <c r="C16" s="32"/>
      <c r="D16" s="32"/>
      <c r="E16" s="33"/>
      <c r="F16" s="17">
        <f>439.41+45.95</f>
        <v>485.36</v>
      </c>
    </row>
    <row r="17" spans="1:6" x14ac:dyDescent="0.25">
      <c r="A17" s="18">
        <v>2</v>
      </c>
      <c r="B17" s="27" t="s">
        <v>16</v>
      </c>
      <c r="C17" s="27"/>
      <c r="D17" s="27"/>
      <c r="E17" s="27"/>
      <c r="F17" s="19">
        <v>8481.6</v>
      </c>
    </row>
    <row r="18" spans="1:6" x14ac:dyDescent="0.25">
      <c r="A18" s="18">
        <v>3</v>
      </c>
      <c r="B18" s="27" t="s">
        <v>17</v>
      </c>
      <c r="C18" s="27"/>
      <c r="D18" s="27"/>
      <c r="E18" s="27"/>
      <c r="F18" s="19">
        <v>22417.98</v>
      </c>
    </row>
    <row r="19" spans="1:6" x14ac:dyDescent="0.25">
      <c r="A19" s="18">
        <v>4</v>
      </c>
      <c r="B19" s="27" t="s">
        <v>18</v>
      </c>
      <c r="C19" s="27"/>
      <c r="D19" s="27"/>
      <c r="E19" s="27"/>
      <c r="F19" s="19">
        <v>54148.37</v>
      </c>
    </row>
    <row r="20" spans="1:6" x14ac:dyDescent="0.25">
      <c r="A20" s="18">
        <v>5</v>
      </c>
      <c r="B20" s="27" t="s">
        <v>19</v>
      </c>
      <c r="C20" s="27"/>
      <c r="D20" s="27"/>
      <c r="E20" s="27"/>
      <c r="F20" s="19">
        <v>55383.54</v>
      </c>
    </row>
    <row r="21" spans="1:6" ht="27.75" customHeight="1" x14ac:dyDescent="0.25">
      <c r="A21" s="18">
        <v>6</v>
      </c>
      <c r="B21" s="27" t="s">
        <v>20</v>
      </c>
      <c r="C21" s="27"/>
      <c r="D21" s="27"/>
      <c r="E21" s="27"/>
      <c r="F21" s="19">
        <v>1770.71</v>
      </c>
    </row>
    <row r="22" spans="1:6" x14ac:dyDescent="0.25">
      <c r="A22" s="18">
        <v>7</v>
      </c>
      <c r="B22" s="27" t="s">
        <v>21</v>
      </c>
      <c r="C22" s="27"/>
      <c r="D22" s="27"/>
      <c r="E22" s="27"/>
      <c r="F22" s="19">
        <v>3613.13</v>
      </c>
    </row>
    <row r="23" spans="1:6" x14ac:dyDescent="0.25">
      <c r="A23" s="18">
        <v>8</v>
      </c>
      <c r="B23" s="27" t="s">
        <v>22</v>
      </c>
      <c r="C23" s="27"/>
      <c r="D23" s="27"/>
      <c r="E23" s="27"/>
      <c r="F23" s="19">
        <v>74219.789999999994</v>
      </c>
    </row>
    <row r="24" spans="1:6" x14ac:dyDescent="0.25">
      <c r="A24" s="18">
        <v>9</v>
      </c>
      <c r="B24" s="27" t="s">
        <v>23</v>
      </c>
      <c r="C24" s="27"/>
      <c r="D24" s="27"/>
      <c r="E24" s="27"/>
      <c r="F24" s="19">
        <f>(E10-F25)*10%</f>
        <v>23656.075720000001</v>
      </c>
    </row>
    <row r="25" spans="1:6" x14ac:dyDescent="0.25">
      <c r="A25" s="18">
        <v>10</v>
      </c>
      <c r="B25" s="27" t="s">
        <v>26</v>
      </c>
      <c r="C25" s="27"/>
      <c r="D25" s="27"/>
      <c r="E25" s="27"/>
      <c r="F25" s="19">
        <f>E10*6%</f>
        <v>15099.622799999999</v>
      </c>
    </row>
    <row r="26" spans="1:6" ht="15.75" x14ac:dyDescent="0.25">
      <c r="A26" s="29" t="s">
        <v>24</v>
      </c>
      <c r="B26" s="29"/>
      <c r="C26" s="29"/>
      <c r="D26" s="29"/>
      <c r="E26" s="29"/>
      <c r="F26" s="20">
        <f>SUM(F16:F25)</f>
        <v>259276.17851999999</v>
      </c>
    </row>
    <row r="27" spans="1:6" ht="15" customHeight="1" x14ac:dyDescent="0.25"/>
    <row r="28" spans="1:6" ht="15" customHeight="1" x14ac:dyDescent="0.25"/>
    <row r="29" spans="1:6" ht="15" customHeight="1" x14ac:dyDescent="0.25"/>
    <row r="30" spans="1:6" ht="15" customHeight="1" x14ac:dyDescent="0.25"/>
    <row r="31" spans="1:6" ht="15" customHeight="1" x14ac:dyDescent="0.25"/>
    <row r="32" spans="1:6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</sheetData>
  <mergeCells count="25">
    <mergeCell ref="A26:E26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25:E25"/>
    <mergeCell ref="A14:F14"/>
    <mergeCell ref="A1:F1"/>
    <mergeCell ref="A2:F2"/>
    <mergeCell ref="A3:F3"/>
    <mergeCell ref="A4:F4"/>
    <mergeCell ref="A5:F5"/>
    <mergeCell ref="A6:B6"/>
    <mergeCell ref="D6:E6"/>
    <mergeCell ref="D7:E7"/>
    <mergeCell ref="A8:B8"/>
    <mergeCell ref="A9:B9"/>
    <mergeCell ref="A10:B10"/>
    <mergeCell ref="A11:B1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2026-02-26T09:18:05Z</dcterms:modified>
</cp:coreProperties>
</file>