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FD4410A3-2162-4A2B-9B48-FF91C6BC3CBF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 l="1"/>
  <c r="F26" i="2"/>
  <c r="F25" i="2"/>
  <c r="D12" i="2"/>
  <c r="E12" i="2"/>
  <c r="F11" i="2"/>
  <c r="F16" i="2" l="1"/>
  <c r="G10" i="2"/>
  <c r="F27" i="2" l="1"/>
</calcChain>
</file>

<file path=xl/sharedStrings.xml><?xml version="1.0" encoding="utf-8"?>
<sst xmlns="http://schemas.openxmlformats.org/spreadsheetml/2006/main" count="30" uniqueCount="29">
  <si>
    <t xml:space="preserve">Звіт </t>
  </si>
  <si>
    <t>про використання коштів</t>
  </si>
  <si>
    <t>житловому будинку за адресою</t>
  </si>
  <si>
    <t>Бабкіна, 4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</si>
  <si>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</si>
  <si>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</si>
  <si>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</si>
  <si>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</si>
  <si>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</si>
  <si>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</si>
  <si>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</si>
  <si>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</si>
  <si>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</si>
  <si>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</si>
  <si>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</si>
  <si>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Дезинсекція, дератизація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</si>
  <si>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</si>
  <si>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</si>
  <si>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</si>
  <si>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</si>
  <si>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Прибирання снігу, опалого листя,придбання піщано-соляної суміші</t>
  </si>
  <si>
    <t>Придбання електричної енергії</t>
  </si>
  <si>
    <t>Технічне обслуговування ВБМ</t>
  </si>
  <si>
    <t>ТО ліфтів</t>
  </si>
  <si>
    <t>Винагорода управителю</t>
  </si>
  <si>
    <t>Всього</t>
  </si>
  <si>
    <t>з 01.01.2025 по 31.12.2025</t>
  </si>
  <si>
    <t>комерція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</si>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</sst>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1" fillId="0" borderId="0"/>
    <xf numFmtId="0" fontId="3" fillId="0" borderId="0"/>
  </cellStyleXfs>
  <cellXfs count="34">
    <xf numFmtId="0" fontId="0" fillId="0" borderId="0" xfId="0"/>
    <xf numFmtId="0" fontId="1" fillId="0" borderId="0" xfId="2"/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right"/>
    </xf>
    <xf numFmtId="9" fontId="5" fillId="0" borderId="2" xfId="1" applyNumberFormat="1" applyFont="1" applyBorder="1" applyAlignment="1">
      <alignment horizontal="right"/>
    </xf>
    <xf numFmtId="0" fontId="2" fillId="0" borderId="2" xfId="2" applyFont="1" applyBorder="1"/>
    <xf numFmtId="0" fontId="1" fillId="0" borderId="2" xfId="2" applyFont="1" applyBorder="1"/>
    <xf numFmtId="0" fontId="6" fillId="2" borderId="0" xfId="1" applyNumberFormat="1" applyFont="1" applyFill="1" applyAlignment="1">
      <alignment horizontal="left"/>
    </xf>
    <xf numFmtId="0" fontId="3" fillId="0" borderId="0" xfId="1"/>
    <xf numFmtId="0" fontId="6" fillId="0" borderId="0" xfId="1" applyNumberFormat="1" applyFont="1" applyAlignment="1">
      <alignment horizontal="left"/>
    </xf>
    <xf numFmtId="1" fontId="6" fillId="0" borderId="2" xfId="1" applyNumberFormat="1" applyFont="1" applyBorder="1" applyAlignment="1">
      <alignment horizontal="right"/>
    </xf>
    <xf numFmtId="2" fontId="6" fillId="0" borderId="2" xfId="3" applyNumberFormat="1" applyFont="1" applyBorder="1" applyAlignment="1">
      <alignment horizontal="right"/>
    </xf>
    <xf numFmtId="4" fontId="6" fillId="0" borderId="2" xfId="3" applyNumberFormat="1" applyFont="1" applyBorder="1" applyAlignment="1">
      <alignment horizontal="right"/>
    </xf>
    <xf numFmtId="4" fontId="7" fillId="0" borderId="6" xfId="1" applyNumberFormat="1" applyFont="1" applyBorder="1" applyAlignment="1">
      <alignment horizontal="right"/>
    </xf>
    <xf numFmtId="4" fontId="1" fillId="0" borderId="0" xfId="2" applyNumberFormat="1"/>
    <xf numFmtId="0" fontId="8" fillId="0" borderId="0" xfId="1" applyFont="1"/>
    <xf numFmtId="164" fontId="5" fillId="0" borderId="2" xfId="1" applyNumberFormat="1" applyFont="1" applyBorder="1" applyAlignment="1">
      <alignment horizontal="right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  <xf numFmtId="0" fontId="6" fillId="0" borderId="2" xfId="1" applyNumberFormat="1" applyFont="1" applyBorder="1" applyAlignment="1">
      <alignment horizontal="left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wrapText="1"/>
    </xf>
    <xf numFmtId="0" fontId="5" fillId="0" borderId="2" xfId="1" applyFont="1" applyBorder="1" applyAlignment="1">
      <alignment horizontal="left"/>
    </xf>
    <xf numFmtId="0" fontId="5" fillId="2" borderId="0" xfId="1" applyNumberFormat="1" applyFont="1" applyFill="1" applyAlignment="1">
      <alignment horizontal="center"/>
    </xf>
    <xf numFmtId="0" fontId="7" fillId="0" borderId="0" xfId="1" applyFont="1" applyAlignment="1">
      <alignment horizontal="left"/>
    </xf>
    <xf numFmtId="0" fontId="6" fillId="0" borderId="3" xfId="1" applyNumberFormat="1" applyFont="1" applyBorder="1" applyAlignment="1">
      <alignment horizontal="left" wrapText="1"/>
    </xf>
    <xf numFmtId="0" fontId="6" fillId="0" borderId="4" xfId="1" applyNumberFormat="1" applyFont="1" applyBorder="1" applyAlignment="1">
      <alignment horizontal="left" wrapText="1"/>
    </xf>
    <xf numFmtId="0" fontId="6" fillId="0" borderId="5" xfId="1" applyNumberFormat="1" applyFont="1" applyBorder="1" applyAlignment="1">
      <alignment horizontal="left" wrapText="1"/>
    </xf>
  </cellXfs>
  <cellStyles count="4">
    <cellStyle name="Звичайний" xfId="0" builtinId="0"/>
    <cellStyle name="Звичайний 2" xfId="2" xr:uid="{FF389678-DD4D-4521-93E6-DA30587DD658}"/>
    <cellStyle name="Обычный_2023" xfId="3" xr:uid="{D3C9020A-CB2C-42CB-9B74-9CE31C6FAC8F}"/>
    <cellStyle name="Обычный_Лист1" xfId="1" xr:uid="{A2A3AF9D-0545-4B96-AEB4-502D9264AB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3FEDF-A13C-49B7-8BDB-B962F1FBC85B}">
  <dimension ref="A1:G29"/>
  <sheetViews>
    <sheetView tabSelected="1" topLeftCell="A10" workbookViewId="0">
      <selection activeCell="F25" sqref="F25"/>
    </sheetView>
  </sheetViews>
  <sheetFormatPr defaultRowHeight="15" x14ac:dyDescent="0.25"/>
  <cols>
    <col min="1" max="1" width="9.140625" style="1"/>
    <col min="2" max="2" width="6.5703125" style="1" customWidth="1"/>
    <col min="3" max="3" width="13.140625" style="1" customWidth="1"/>
    <col min="4" max="4" width="14.7109375" style="1" customWidth="1"/>
    <col min="5" max="5" width="14" style="1" customWidth="1"/>
    <col min="6" max="6" width="14.7109375" style="1" customWidth="1"/>
    <col min="7" max="7" width="13" style="1" customWidth="1"/>
    <col min="8" max="16384" width="9.140625" style="1"/>
  </cols>
  <sheetData>
    <row r="1" spans="1:7" ht="15.75" x14ac:dyDescent="0.25">
      <c r="A1" s="23" t="s">
        <v>0</v>
      </c>
      <c r="B1" s="23"/>
      <c r="C1" s="23"/>
      <c r="D1" s="23"/>
      <c r="E1" s="23"/>
      <c r="F1" s="23"/>
    </row>
    <row r="2" spans="1:7" ht="15.75" x14ac:dyDescent="0.25">
      <c r="A2" s="23" t="s">
        <v>1</v>
      </c>
      <c r="B2" s="23"/>
      <c r="C2" s="23"/>
      <c r="D2" s="23"/>
      <c r="E2" s="23"/>
      <c r="F2" s="23"/>
    </row>
    <row r="3" spans="1:7" ht="15.75" x14ac:dyDescent="0.25">
      <c r="A3" s="24" t="s">
        <v>2</v>
      </c>
      <c r="B3" s="24"/>
      <c r="C3" s="24"/>
      <c r="D3" s="24"/>
      <c r="E3" s="24"/>
      <c r="F3" s="24"/>
    </row>
    <row r="4" spans="1:7" ht="15.75" x14ac:dyDescent="0.25">
      <c r="A4" s="24" t="s">
        <v>3</v>
      </c>
      <c r="B4" s="24"/>
      <c r="C4" s="24"/>
      <c r="D4" s="24"/>
      <c r="E4" s="24"/>
      <c r="F4" s="24"/>
    </row>
    <row r="5" spans="1:7" ht="15.75" x14ac:dyDescent="0.25">
      <c r="A5" s="24" t="s">
        <v>26</v>
      </c>
      <c r="B5" s="24"/>
      <c r="C5" s="24"/>
      <c r="D5" s="24"/>
      <c r="E5" s="24"/>
      <c r="F5" s="24"/>
    </row>
    <row r="6" spans="1:7" x14ac:dyDescent="0.25">
      <c r="A6" s="21" t="s">
        <v>4</v>
      </c>
      <c r="B6" s="21"/>
      <c r="C6" s="2">
        <v>4697.2</v>
      </c>
      <c r="D6" s="22" t="s">
        <v>5</v>
      </c>
      <c r="E6" s="22"/>
      <c r="F6" s="3"/>
    </row>
    <row r="7" spans="1:7" x14ac:dyDescent="0.25">
      <c r="A7" s="4"/>
      <c r="B7" s="4"/>
      <c r="C7" s="4"/>
      <c r="D7" s="22"/>
      <c r="E7" s="22"/>
      <c r="F7" s="3"/>
    </row>
    <row r="8" spans="1:7" x14ac:dyDescent="0.25">
      <c r="A8" s="21"/>
      <c r="B8" s="21"/>
      <c r="C8" s="5"/>
      <c r="D8" s="4"/>
      <c r="E8" s="4"/>
      <c r="F8" s="4"/>
    </row>
    <row r="9" spans="1:7" ht="71.25" x14ac:dyDescent="0.25">
      <c r="A9" s="26" t="s">
        <v>6</v>
      </c>
      <c r="B9" s="26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7" t="s">
        <v>12</v>
      </c>
      <c r="B10" s="27"/>
      <c r="C10" s="7">
        <v>96469.83</v>
      </c>
      <c r="D10" s="7">
        <v>417701.4</v>
      </c>
      <c r="E10" s="7">
        <v>415830.95</v>
      </c>
      <c r="F10" s="20">
        <f>E10/D10</f>
        <v>0.99552204038578751</v>
      </c>
      <c r="G10" s="9">
        <f>C10+D10-E10</f>
        <v>98340.280000000028</v>
      </c>
    </row>
    <row r="11" spans="1:7" x14ac:dyDescent="0.25">
      <c r="A11" s="28" t="s">
        <v>27</v>
      </c>
      <c r="B11" s="28"/>
      <c r="C11" s="7"/>
      <c r="D11" s="7">
        <v>2350.9</v>
      </c>
      <c r="E11" s="7">
        <v>2350.9</v>
      </c>
      <c r="F11" s="8">
        <f>E11/D11</f>
        <v>1</v>
      </c>
      <c r="G11" s="10"/>
    </row>
    <row r="12" spans="1:7" x14ac:dyDescent="0.25">
      <c r="A12" s="11"/>
      <c r="B12" s="12"/>
      <c r="C12" s="12"/>
      <c r="D12" s="19">
        <f>SUM(D10:D11)</f>
        <v>420052.30000000005</v>
      </c>
      <c r="E12" s="19">
        <f>SUM(E10:E11)</f>
        <v>418181.85000000003</v>
      </c>
      <c r="F12" s="12"/>
    </row>
    <row r="13" spans="1:7" x14ac:dyDescent="0.25">
      <c r="A13" s="12"/>
      <c r="B13" s="13"/>
      <c r="C13" s="12"/>
      <c r="D13" s="12"/>
      <c r="E13" s="12"/>
      <c r="F13" s="12"/>
    </row>
    <row r="14" spans="1:7" x14ac:dyDescent="0.25">
      <c r="A14" s="29" t="s">
        <v>13</v>
      </c>
      <c r="B14" s="29"/>
      <c r="C14" s="29"/>
      <c r="D14" s="29"/>
      <c r="E14" s="29"/>
      <c r="F14" s="29"/>
    </row>
    <row r="15" spans="1:7" ht="15" customHeight="1" x14ac:dyDescent="0.25">
      <c r="A15" s="6" t="s">
        <v>6</v>
      </c>
      <c r="B15" s="26" t="s">
        <v>14</v>
      </c>
      <c r="C15" s="26"/>
      <c r="D15" s="26"/>
      <c r="E15" s="26"/>
      <c r="F15" s="6"/>
    </row>
    <row r="16" spans="1:7" ht="15" customHeight="1" x14ac:dyDescent="0.25">
      <c r="A16" s="14">
        <v>1</v>
      </c>
      <c r="B16" s="25" t="s">
        <v>15</v>
      </c>
      <c r="C16" s="25"/>
      <c r="D16" s="25"/>
      <c r="E16" s="25"/>
      <c r="F16" s="15">
        <f>652.31+68.22</f>
        <v>720.53</v>
      </c>
    </row>
    <row r="17" spans="1:6" ht="15" customHeight="1" x14ac:dyDescent="0.25">
      <c r="A17" s="14">
        <v>2</v>
      </c>
      <c r="B17" s="25" t="s">
        <v>16</v>
      </c>
      <c r="C17" s="25"/>
      <c r="D17" s="25"/>
      <c r="E17" s="25"/>
      <c r="F17" s="16">
        <v>15590.76</v>
      </c>
    </row>
    <row r="18" spans="1:6" ht="15" customHeight="1" x14ac:dyDescent="0.25">
      <c r="A18" s="14">
        <v>3</v>
      </c>
      <c r="B18" s="25" t="s">
        <v>17</v>
      </c>
      <c r="C18" s="25"/>
      <c r="D18" s="25"/>
      <c r="E18" s="25"/>
      <c r="F18" s="16">
        <v>18069.48</v>
      </c>
    </row>
    <row r="19" spans="1:6" ht="15" customHeight="1" x14ac:dyDescent="0.25">
      <c r="A19" s="14">
        <v>4</v>
      </c>
      <c r="B19" s="25" t="s">
        <v>18</v>
      </c>
      <c r="C19" s="25"/>
      <c r="D19" s="25"/>
      <c r="E19" s="25"/>
      <c r="F19" s="16">
        <v>65805.710000000006</v>
      </c>
    </row>
    <row r="20" spans="1:6" ht="15" customHeight="1" x14ac:dyDescent="0.25">
      <c r="A20" s="14">
        <v>5</v>
      </c>
      <c r="B20" s="25" t="s">
        <v>19</v>
      </c>
      <c r="C20" s="25"/>
      <c r="D20" s="25"/>
      <c r="E20" s="25"/>
      <c r="F20" s="16">
        <v>57231.93</v>
      </c>
    </row>
    <row r="21" spans="1:6" ht="24.75" customHeight="1" x14ac:dyDescent="0.25">
      <c r="A21" s="14">
        <v>6</v>
      </c>
      <c r="B21" s="25" t="s">
        <v>20</v>
      </c>
      <c r="C21" s="25"/>
      <c r="D21" s="25"/>
      <c r="E21" s="25"/>
      <c r="F21" s="16">
        <v>4628.58</v>
      </c>
    </row>
    <row r="22" spans="1:6" ht="15" customHeight="1" x14ac:dyDescent="0.25">
      <c r="A22" s="14">
        <v>7</v>
      </c>
      <c r="B22" s="25" t="s">
        <v>21</v>
      </c>
      <c r="C22" s="25"/>
      <c r="D22" s="25"/>
      <c r="E22" s="25"/>
      <c r="F22" s="16">
        <v>36643.81</v>
      </c>
    </row>
    <row r="23" spans="1:6" ht="15" customHeight="1" x14ac:dyDescent="0.25">
      <c r="A23" s="14">
        <v>8</v>
      </c>
      <c r="B23" s="25" t="s">
        <v>22</v>
      </c>
      <c r="C23" s="25"/>
      <c r="D23" s="25"/>
      <c r="E23" s="25"/>
      <c r="F23" s="16">
        <v>124061.32</v>
      </c>
    </row>
    <row r="24" spans="1:6" x14ac:dyDescent="0.25">
      <c r="A24" s="14">
        <v>9</v>
      </c>
      <c r="B24" s="31" t="s">
        <v>23</v>
      </c>
      <c r="C24" s="32"/>
      <c r="D24" s="32"/>
      <c r="E24" s="33"/>
      <c r="F24" s="16">
        <v>26612.38</v>
      </c>
    </row>
    <row r="25" spans="1:6" ht="15" customHeight="1" x14ac:dyDescent="0.25">
      <c r="A25" s="14">
        <v>10</v>
      </c>
      <c r="B25" s="25" t="s">
        <v>24</v>
      </c>
      <c r="C25" s="25"/>
      <c r="D25" s="25"/>
      <c r="E25" s="25"/>
      <c r="F25" s="16">
        <f>(E12-F26)*10%</f>
        <v>39309.093900000007</v>
      </c>
    </row>
    <row r="26" spans="1:6" x14ac:dyDescent="0.25">
      <c r="A26" s="14">
        <v>11</v>
      </c>
      <c r="B26" s="25" t="s">
        <v>28</v>
      </c>
      <c r="C26" s="25"/>
      <c r="D26" s="25"/>
      <c r="E26" s="25"/>
      <c r="F26" s="16">
        <f>E12*6%</f>
        <v>25090.911</v>
      </c>
    </row>
    <row r="27" spans="1:6" ht="15.75" x14ac:dyDescent="0.25">
      <c r="A27" s="30" t="s">
        <v>25</v>
      </c>
      <c r="B27" s="30"/>
      <c r="C27" s="30"/>
      <c r="D27" s="30"/>
      <c r="E27" s="30"/>
      <c r="F27" s="17">
        <f>SUM(F16:F26)</f>
        <v>413764.5049</v>
      </c>
    </row>
    <row r="28" spans="1:6" ht="15" customHeight="1" x14ac:dyDescent="0.25"/>
    <row r="29" spans="1:6" ht="15" customHeight="1" x14ac:dyDescent="0.25">
      <c r="F29" s="18"/>
    </row>
  </sheetData>
  <mergeCells count="26">
    <mergeCell ref="A27:E27"/>
    <mergeCell ref="B21:E21"/>
    <mergeCell ref="B22:E22"/>
    <mergeCell ref="B23:E23"/>
    <mergeCell ref="B24:E24"/>
    <mergeCell ref="B25:E25"/>
    <mergeCell ref="B26:E26"/>
    <mergeCell ref="B20:E20"/>
    <mergeCell ref="D7:E7"/>
    <mergeCell ref="A8:B8"/>
    <mergeCell ref="A9:B9"/>
    <mergeCell ref="A10:B10"/>
    <mergeCell ref="A11:B11"/>
    <mergeCell ref="A14:F14"/>
    <mergeCell ref="B15:E15"/>
    <mergeCell ref="B16:E16"/>
    <mergeCell ref="B17:E17"/>
    <mergeCell ref="B18:E18"/>
    <mergeCell ref="B19:E19"/>
    <mergeCell ref="A6:B6"/>
    <mergeCell ref="D6:E6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2026-02-26T09:10:00Z</dcterms:modified>
</cp:coreProperties>
</file>